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ina\Desktop\2022\CUENTA PUBLICA 2022\excel\sif\"/>
    </mc:Choice>
  </mc:AlternateContent>
  <workbookProtection workbookPassword="F376" lockStructure="1"/>
  <bookViews>
    <workbookView xWindow="0" yWindow="0" windowWidth="21600" windowHeight="8835"/>
  </bookViews>
  <sheets>
    <sheet name="EAA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F19" i="1" s="1"/>
  <c r="G19" i="1" s="1"/>
  <c r="C19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E10" i="1"/>
  <c r="E8" i="1" s="1"/>
  <c r="D10" i="1"/>
  <c r="C10" i="1"/>
  <c r="F10" i="1" s="1"/>
  <c r="G10" i="1" s="1"/>
  <c r="D8" i="1"/>
  <c r="C8" i="1" l="1"/>
  <c r="F8" i="1" s="1"/>
  <c r="G8" i="1" s="1"/>
</calcChain>
</file>

<file path=xl/sharedStrings.xml><?xml version="1.0" encoding="utf-8"?>
<sst xmlns="http://schemas.openxmlformats.org/spreadsheetml/2006/main" count="36" uniqueCount="36">
  <si>
    <t>JUNTA MUNICIPAL DE AGUA Y SANEAMIENTO DE JIMENEZ</t>
  </si>
  <si>
    <t>Estado Analítico del Activo</t>
  </si>
  <si>
    <t>Del 01 ENERO al 31 DE DICIEMBRE 2022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</si>
  <si>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</si>
  <si>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</si>
  <si>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</si>
  <si>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</si>
  <si>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</si>
  <si>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</si>
  <si>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(1 + 2 - 3)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</si>
  <si>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</si>
  <si>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</si>
  <si>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</si>
  <si>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</si>
  <si>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</si>
  <si>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</si>
  <si>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</si>
  <si>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</si>
  <si>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</si>
  <si>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</si>
  <si>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</si>
  <si>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</si>
  <si>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</si>
  <si>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</si>
  <si>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</si>
  <si>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</si>
  <si>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</si>
  <si>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</si>
  <si>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</si>
  <si>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</si>
  <si>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</si>
  <si>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 xml:space="preserve">C. JESUS MANUEL VAZQUEZ MEDINA </t>
  </si>
  <si>
    <t>ING. JOVANA G. MARIÑELARENA DUEÑAS</t>
  </si>
  <si>
    <t>DIRECTOR EJECUTIVO</t>
  </si>
  <si>
    <t>DIRECTOR FINANCIERO</t>
  </si>
  <si>
    <t>Bajo protesta de decir la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</si>
</sst>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/>
    <xf numFmtId="0" fontId="2" fillId="0" borderId="0"/>
  </cellStyleXfs>
  <cellXfs count="31">
    <xf numFmtId="0" fontId="0" fillId="0" borderId="0" xfId="0" applyNumberFormat="1" applyFont="1" applyFill="1" applyBorder="1" applyProtection="1"/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5" fillId="0" borderId="4" xfId="0" applyNumberFormat="1" applyFont="1" applyFill="1" applyBorder="1" applyAlignment="1" applyProtection="1">
      <alignment horizontal="left" vertical="center" wrapText="1" indent="2"/>
    </xf>
    <xf numFmtId="0" fontId="4" fillId="0" borderId="4" xfId="0" applyNumberFormat="1" applyFont="1" applyFill="1" applyBorder="1" applyAlignment="1" applyProtection="1">
      <alignment horizontal="left" vertical="center" wrapText="1" indent="2"/>
    </xf>
    <xf numFmtId="0" fontId="4" fillId="0" borderId="6" xfId="0" applyNumberFormat="1" applyFont="1" applyFill="1" applyBorder="1" applyAlignment="1" applyProtection="1">
      <alignment horizontal="left" vertical="center" wrapText="1" indent="2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justify" vertical="center" wrapText="1"/>
    </xf>
    <xf numFmtId="164" fontId="3" fillId="0" borderId="11" xfId="1" applyNumberFormat="1" applyFont="1" applyFill="1" applyBorder="1" applyAlignment="1" applyProtection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10" xfId="0" applyNumberFormat="1" applyFont="1" applyFill="1" applyBorder="1" applyAlignment="1" applyProtection="1">
      <alignment horizontal="justify" vertical="center" wrapText="1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NumberFormat="1" applyFont="1" applyFill="1" applyBorder="1" applyProtection="1"/>
    <xf numFmtId="0" fontId="4" fillId="0" borderId="4" xfId="0" applyNumberFormat="1" applyFont="1" applyFill="1" applyBorder="1" applyProtection="1"/>
    <xf numFmtId="0" fontId="4" fillId="0" borderId="11" xfId="0" applyNumberFormat="1" applyFont="1" applyFill="1" applyBorder="1" applyProtection="1"/>
    <xf numFmtId="0" fontId="6" fillId="0" borderId="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Protection="1"/>
    <xf numFmtId="0" fontId="4" fillId="0" borderId="0" xfId="0" applyNumberFormat="1" applyFont="1" applyFill="1" applyBorder="1" applyProtection="1">
      <protection locked="0"/>
    </xf>
    <xf numFmtId="0" fontId="3" fillId="2" borderId="1" xfId="2" applyNumberFormat="1" applyFont="1" applyFill="1" applyBorder="1" applyAlignment="1" applyProtection="1">
      <alignment horizontal="center" vertical="center"/>
      <protection locked="0"/>
    </xf>
    <xf numFmtId="0" fontId="3" fillId="2" borderId="2" xfId="2" applyNumberFormat="1" applyFont="1" applyFill="1" applyBorder="1" applyAlignment="1" applyProtection="1">
      <alignment horizontal="center" vertical="center"/>
      <protection locked="0"/>
    </xf>
    <xf numFmtId="0" fontId="3" fillId="2" borderId="3" xfId="2" applyNumberFormat="1" applyFont="1" applyFill="1" applyBorder="1" applyAlignment="1" applyProtection="1">
      <alignment horizontal="center" vertical="center"/>
      <protection locked="0"/>
    </xf>
    <xf numFmtId="0" fontId="3" fillId="2" borderId="4" xfId="2" applyNumberFormat="1" applyFont="1" applyFill="1" applyBorder="1" applyAlignment="1" applyProtection="1">
      <alignment horizontal="center" vertical="center"/>
    </xf>
    <xf numFmtId="0" fontId="3" fillId="2" borderId="0" xfId="2" applyNumberFormat="1" applyFont="1" applyFill="1" applyBorder="1" applyAlignment="1" applyProtection="1">
      <alignment horizontal="center" vertical="center"/>
    </xf>
    <xf numFmtId="0" fontId="3" fillId="2" borderId="5" xfId="2" applyNumberFormat="1" applyFont="1" applyFill="1" applyBorder="1" applyAlignment="1" applyProtection="1">
      <alignment horizontal="center" vertical="center"/>
    </xf>
    <xf numFmtId="0" fontId="3" fillId="2" borderId="6" xfId="2" applyNumberFormat="1" applyFont="1" applyFill="1" applyBorder="1" applyAlignment="1" applyProtection="1">
      <alignment horizontal="center" vertical="center"/>
      <protection locked="0"/>
    </xf>
    <xf numFmtId="0" fontId="3" fillId="2" borderId="7" xfId="2" applyNumberFormat="1" applyFont="1" applyFill="1" applyBorder="1" applyAlignment="1" applyProtection="1">
      <alignment horizontal="center" vertical="center"/>
      <protection locked="0"/>
    </xf>
    <xf numFmtId="0" fontId="3" fillId="2" borderId="8" xfId="2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Protection="1"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>
    <pageSetUpPr fitToPage="1"/>
  </sheetPr>
  <dimension ref="A2:G303"/>
  <sheetViews>
    <sheetView tabSelected="1" topLeftCell="A16" workbookViewId="0">
      <selection activeCell="B36" sqref="B36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3" width="14.85546875" style="13" customWidth="1"/>
    <col min="4" max="4" width="16.42578125" style="13" customWidth="1"/>
    <col min="5" max="5" width="17.42578125" style="13" customWidth="1"/>
    <col min="6" max="6" width="18" style="13" customWidth="1"/>
    <col min="7" max="7" width="12.42578125" style="13" customWidth="1"/>
    <col min="8" max="8" width="11.5703125" style="13" customWidth="1"/>
    <col min="9" max="16384" width="11.5703125" style="13"/>
  </cols>
  <sheetData>
    <row r="2" spans="2:7" x14ac:dyDescent="0.2">
      <c r="B2" s="19" t="s">
        <v>0</v>
      </c>
      <c r="C2" s="20"/>
      <c r="D2" s="20"/>
      <c r="E2" s="20"/>
      <c r="F2" s="20"/>
      <c r="G2" s="21"/>
    </row>
    <row r="3" spans="2:7" x14ac:dyDescent="0.2">
      <c r="B3" s="22" t="s">
        <v>1</v>
      </c>
      <c r="C3" s="23"/>
      <c r="D3" s="23"/>
      <c r="E3" s="23"/>
      <c r="F3" s="23"/>
      <c r="G3" s="24"/>
    </row>
    <row r="4" spans="2:7" x14ac:dyDescent="0.2">
      <c r="B4" s="25" t="s">
        <v>2</v>
      </c>
      <c r="C4" s="26"/>
      <c r="D4" s="26"/>
      <c r="E4" s="26"/>
      <c r="F4" s="26"/>
      <c r="G4" s="27"/>
    </row>
    <row r="5" spans="2:7" ht="24" x14ac:dyDescent="0.2">
      <c r="B5" s="28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</row>
    <row r="6" spans="2:7" x14ac:dyDescent="0.2">
      <c r="B6" s="29"/>
      <c r="C6" s="5">
        <v>1</v>
      </c>
      <c r="D6" s="5">
        <v>2</v>
      </c>
      <c r="E6" s="5">
        <v>3</v>
      </c>
      <c r="F6" s="5" t="s">
        <v>9</v>
      </c>
      <c r="G6" s="5" t="s">
        <v>10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11</v>
      </c>
      <c r="C8" s="7">
        <f>SUM(C10,C19)</f>
        <v>141461116</v>
      </c>
      <c r="D8" s="7">
        <f>SUM(D10,D19)</f>
        <v>122739966</v>
      </c>
      <c r="E8" s="7">
        <f>SUM(E10,E19)</f>
        <v>116024165</v>
      </c>
      <c r="F8" s="7">
        <f>C8+D8-E8</f>
        <v>148176917</v>
      </c>
      <c r="G8" s="7">
        <f>F8-C8</f>
        <v>6715801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12</v>
      </c>
      <c r="C10" s="7">
        <f>SUM(C11:C17)</f>
        <v>11598611</v>
      </c>
      <c r="D10" s="7">
        <f>SUM(D11:D17)</f>
        <v>118417592</v>
      </c>
      <c r="E10" s="7">
        <f>SUM(E11:E17)</f>
        <v>116021649</v>
      </c>
      <c r="F10" s="7">
        <f t="shared" ref="F10:F17" si="0">C10+D10-E10</f>
        <v>13994554</v>
      </c>
      <c r="G10" s="7">
        <f t="shared" ref="G10:G17" si="1">F10-C10</f>
        <v>2395943</v>
      </c>
    </row>
    <row r="11" spans="2:7" x14ac:dyDescent="0.2">
      <c r="B11" s="3" t="s">
        <v>13</v>
      </c>
      <c r="C11" s="8">
        <v>6491582</v>
      </c>
      <c r="D11" s="8">
        <v>63088478</v>
      </c>
      <c r="E11" s="8">
        <v>63376385</v>
      </c>
      <c r="F11" s="12">
        <f t="shared" si="0"/>
        <v>6203675</v>
      </c>
      <c r="G11" s="12">
        <f t="shared" si="1"/>
        <v>-287907</v>
      </c>
    </row>
    <row r="12" spans="2:7" x14ac:dyDescent="0.2">
      <c r="B12" s="3" t="s">
        <v>14</v>
      </c>
      <c r="C12" s="8">
        <v>3289018</v>
      </c>
      <c r="D12" s="8">
        <v>54837281</v>
      </c>
      <c r="E12" s="8">
        <v>52137208</v>
      </c>
      <c r="F12" s="12">
        <f t="shared" si="0"/>
        <v>5989091</v>
      </c>
      <c r="G12" s="12">
        <f t="shared" si="1"/>
        <v>2700073</v>
      </c>
    </row>
    <row r="13" spans="2:7" x14ac:dyDescent="0.2">
      <c r="B13" s="3" t="s">
        <v>15</v>
      </c>
      <c r="C13" s="8">
        <v>21641</v>
      </c>
      <c r="D13" s="8">
        <v>80975</v>
      </c>
      <c r="E13" s="8">
        <v>73089</v>
      </c>
      <c r="F13" s="12">
        <f t="shared" si="0"/>
        <v>29527</v>
      </c>
      <c r="G13" s="12">
        <f t="shared" si="1"/>
        <v>7886</v>
      </c>
    </row>
    <row r="14" spans="2:7" x14ac:dyDescent="0.2">
      <c r="B14" s="3" t="s">
        <v>16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17</v>
      </c>
      <c r="C15" s="8">
        <v>1796370</v>
      </c>
      <c r="D15" s="8">
        <v>410858</v>
      </c>
      <c r="E15" s="8">
        <v>434967</v>
      </c>
      <c r="F15" s="12">
        <f t="shared" si="0"/>
        <v>1772261</v>
      </c>
      <c r="G15" s="12">
        <f t="shared" si="1"/>
        <v>-24109</v>
      </c>
    </row>
    <row r="16" spans="2:7" ht="24" x14ac:dyDescent="0.2">
      <c r="B16" s="3" t="s">
        <v>18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19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20</v>
      </c>
      <c r="C19" s="7">
        <f>SUM(C20:C28)</f>
        <v>129862505</v>
      </c>
      <c r="D19" s="7">
        <f>SUM(D20:D28)</f>
        <v>4322374</v>
      </c>
      <c r="E19" s="7">
        <f>SUM(E20:E28)</f>
        <v>2516</v>
      </c>
      <c r="F19" s="7">
        <f t="shared" ref="F19:F28" si="2">C19+D19-E19</f>
        <v>134182363</v>
      </c>
      <c r="G19" s="7">
        <f t="shared" ref="G19:G28" si="3">F19-C19</f>
        <v>4319858</v>
      </c>
    </row>
    <row r="20" spans="1:7" x14ac:dyDescent="0.2">
      <c r="B20" s="3" t="s">
        <v>21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22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23</v>
      </c>
      <c r="B22" s="3" t="s">
        <v>24</v>
      </c>
      <c r="C22" s="8">
        <v>113266467</v>
      </c>
      <c r="D22" s="8">
        <v>210252</v>
      </c>
      <c r="E22" s="8">
        <v>0</v>
      </c>
      <c r="F22" s="12">
        <f t="shared" si="2"/>
        <v>113476719</v>
      </c>
      <c r="G22" s="12">
        <f t="shared" si="3"/>
        <v>210252</v>
      </c>
    </row>
    <row r="23" spans="1:7" x14ac:dyDescent="0.2">
      <c r="B23" s="3" t="s">
        <v>25</v>
      </c>
      <c r="C23" s="8">
        <v>16450866</v>
      </c>
      <c r="D23" s="8">
        <v>4112122</v>
      </c>
      <c r="E23" s="8">
        <v>2516</v>
      </c>
      <c r="F23" s="12">
        <f t="shared" si="2"/>
        <v>20560472</v>
      </c>
      <c r="G23" s="12">
        <f t="shared" si="3"/>
        <v>4109606</v>
      </c>
    </row>
    <row r="24" spans="1:7" x14ac:dyDescent="0.2">
      <c r="B24" s="3" t="s">
        <v>26</v>
      </c>
      <c r="C24" s="8">
        <v>3430</v>
      </c>
      <c r="D24" s="8">
        <v>0</v>
      </c>
      <c r="E24" s="8">
        <v>0</v>
      </c>
      <c r="F24" s="12">
        <f t="shared" si="2"/>
        <v>3430</v>
      </c>
      <c r="G24" s="12">
        <f t="shared" si="3"/>
        <v>0</v>
      </c>
    </row>
    <row r="25" spans="1:7" ht="24" x14ac:dyDescent="0.2">
      <c r="B25" s="3" t="s">
        <v>27</v>
      </c>
      <c r="C25" s="8">
        <v>0</v>
      </c>
      <c r="D25" s="8">
        <v>0</v>
      </c>
      <c r="E25" s="8">
        <v>0</v>
      </c>
      <c r="F25" s="12">
        <f t="shared" si="2"/>
        <v>0</v>
      </c>
      <c r="G25" s="12">
        <f t="shared" si="3"/>
        <v>0</v>
      </c>
    </row>
    <row r="26" spans="1:7" x14ac:dyDescent="0.2">
      <c r="B26" s="3" t="s">
        <v>28</v>
      </c>
      <c r="C26" s="8">
        <v>141742</v>
      </c>
      <c r="D26" s="8">
        <v>0</v>
      </c>
      <c r="E26" s="8">
        <v>0</v>
      </c>
      <c r="F26" s="12">
        <f t="shared" si="2"/>
        <v>141742</v>
      </c>
      <c r="G26" s="12">
        <f t="shared" si="3"/>
        <v>0</v>
      </c>
    </row>
    <row r="27" spans="1:7" ht="24" x14ac:dyDescent="0.2">
      <c r="B27" s="3" t="s">
        <v>29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30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x14ac:dyDescent="0.2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8" customFormat="1" ht="15" x14ac:dyDescent="0.25">
      <c r="B31" s="30" t="s">
        <v>35</v>
      </c>
    </row>
    <row r="32" spans="1:7" s="18" customFormat="1" x14ac:dyDescent="0.2"/>
    <row r="33" spans="2:5" s="18" customFormat="1" x14ac:dyDescent="0.2"/>
    <row r="34" spans="2:5" s="18" customFormat="1" x14ac:dyDescent="0.2"/>
    <row r="35" spans="2:5" s="18" customFormat="1" x14ac:dyDescent="0.2"/>
    <row r="36" spans="2:5" s="18" customFormat="1" x14ac:dyDescent="0.2"/>
    <row r="37" spans="2:5" s="18" customFormat="1" x14ac:dyDescent="0.2"/>
    <row r="38" spans="2:5" s="18" customFormat="1" x14ac:dyDescent="0.2">
      <c r="B38" s="18" t="s">
        <v>31</v>
      </c>
      <c r="E38" s="18" t="s">
        <v>32</v>
      </c>
    </row>
    <row r="39" spans="2:5" s="18" customFormat="1" x14ac:dyDescent="0.2">
      <c r="B39" s="18" t="s">
        <v>33</v>
      </c>
      <c r="E39" s="18" t="s">
        <v>34</v>
      </c>
    </row>
    <row r="40" spans="2:5" s="18" customFormat="1" x14ac:dyDescent="0.2"/>
    <row r="41" spans="2:5" s="18" customFormat="1" x14ac:dyDescent="0.2"/>
    <row r="42" spans="2:5" s="18" customFormat="1" x14ac:dyDescent="0.2"/>
    <row r="43" spans="2:5" s="18" customFormat="1" x14ac:dyDescent="0.2"/>
    <row r="44" spans="2:5" s="18" customFormat="1" x14ac:dyDescent="0.2"/>
    <row r="45" spans="2:5" s="18" customFormat="1" x14ac:dyDescent="0.2"/>
    <row r="46" spans="2:5" s="18" customFormat="1" x14ac:dyDescent="0.2"/>
    <row r="47" spans="2:5" s="18" customFormat="1" x14ac:dyDescent="0.2"/>
    <row r="48" spans="2:5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password="F376" sheet="1"/>
  <mergeCells count="4">
    <mergeCell ref="B2:G2"/>
    <mergeCell ref="B3:G3"/>
    <mergeCell ref="B4:G4"/>
    <mergeCell ref="B5:B6"/>
  </mergeCells>
  <pageMargins left="0.7" right="0.7" top="0.75" bottom="0.75" header="0.3" footer="0.3"/>
  <pageSetup scale="73" orientation="portrait"/>
  <headerFooter differentFirst="1">
    <firstFooter>&amp;C“Bajo protesta de decir verdad declaramos que los Estados Financieros y sus notas, son razonablemente correctos y son responsabilidad del emisor.” 
 Sello Digital: 5139890000202200004toTrimestre000020230125151851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Karina</cp:lastModifiedBy>
  <cp:lastPrinted>2023-01-25T17:40:10Z</cp:lastPrinted>
  <dcterms:created xsi:type="dcterms:W3CDTF">2019-12-03T19:14:48Z</dcterms:created>
  <dcterms:modified xsi:type="dcterms:W3CDTF">2023-01-30T21:45:45Z</dcterms:modified>
</cp:coreProperties>
</file>